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45" windowWidth="18975" windowHeight="11955"/>
  </bookViews>
  <sheets>
    <sheet name="Ενδεικτικός Προϋπολογισμός" sheetId="1" r:id="rId1"/>
    <sheet name="Κ.Α.Ε." sheetId="2" r:id="rId2"/>
    <sheet name="Φύλλο3" sheetId="3" r:id="rId3"/>
  </sheets>
  <calcPr calcId="124519"/>
</workbook>
</file>

<file path=xl/calcChain.xml><?xml version="1.0" encoding="utf-8"?>
<calcChain xmlns="http://schemas.openxmlformats.org/spreadsheetml/2006/main">
  <c r="F74" i="1"/>
  <c r="F48"/>
  <c r="F49"/>
  <c r="F50"/>
  <c r="F51"/>
  <c r="F52"/>
  <c r="D12" i="2" l="1"/>
  <c r="I8"/>
  <c r="G8"/>
  <c r="I4"/>
  <c r="D11" s="1"/>
  <c r="I5"/>
  <c r="I6"/>
  <c r="I7"/>
  <c r="I3"/>
  <c r="H4"/>
  <c r="H8" s="1"/>
  <c r="H5"/>
  <c r="H6"/>
  <c r="H7"/>
  <c r="H3"/>
  <c r="F75" i="1"/>
  <c r="F76" s="1"/>
  <c r="F73"/>
  <c r="F4"/>
  <c r="F5"/>
  <c r="F6"/>
  <c r="F7"/>
  <c r="F8"/>
  <c r="F3"/>
  <c r="F64"/>
  <c r="F65"/>
  <c r="F63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16"/>
  <c r="F53"/>
  <c r="F54"/>
  <c r="F55"/>
  <c r="F9" l="1"/>
  <c r="F10" s="1"/>
  <c r="F11" s="1"/>
  <c r="H11" i="2"/>
  <c r="D13"/>
  <c r="F66" i="1"/>
  <c r="F67" s="1"/>
  <c r="F68" s="1"/>
  <c r="F41"/>
  <c r="F56"/>
  <c r="F57" s="1"/>
  <c r="F58" s="1"/>
  <c r="F42" l="1"/>
  <c r="F43" s="1"/>
  <c r="F79"/>
  <c r="F80" s="1"/>
  <c r="F81" l="1"/>
</calcChain>
</file>

<file path=xl/sharedStrings.xml><?xml version="1.0" encoding="utf-8"?>
<sst xmlns="http://schemas.openxmlformats.org/spreadsheetml/2006/main" count="159" uniqueCount="75">
  <si>
    <t>α/α</t>
  </si>
  <si>
    <t>Περιγραφή</t>
  </si>
  <si>
    <t>Μονάδα Μέτρησης</t>
  </si>
  <si>
    <t>Ποσότητα</t>
  </si>
  <si>
    <t>Ενδεικτική Τιμή Μονάδας (€)</t>
  </si>
  <si>
    <t>Ενδεικτική συνολική τιμή (€)</t>
  </si>
  <si>
    <t>Ποδηλατικός γύρος Ιλίου</t>
  </si>
  <si>
    <t>Σχολικοί αγώνες- γιορτή  ποδοσφαίρου και τένις</t>
  </si>
  <si>
    <t>Γιορτή ρυθμικής γυμναστικής</t>
  </si>
  <si>
    <t>Τελική εκδήλωση «ΙΛΙΑ 2018»</t>
  </si>
  <si>
    <t>Κοπή Πίτας - βραβεύσεις αθλητικών συλλόγων Ιλίου</t>
  </si>
  <si>
    <t>Διασυλλογικοί αγώνες στίβου</t>
  </si>
  <si>
    <t>Τουρνουά Ποδοσφαίρου</t>
  </si>
  <si>
    <t>Αθλητικές ημερίδες-εκδηλώσεις</t>
  </si>
  <si>
    <t>ΣΥΝΟΛΟ</t>
  </si>
  <si>
    <t>Φ.Π.Α. 24%</t>
  </si>
  <si>
    <t>ΓΕΝΙΚΟ ΣΥΝΟΛΟ</t>
  </si>
  <si>
    <t>1η ομάδα: Ηχητικές καλύψεις εκδηλώσεων του Αυτοτελούς Τμήματος Αθλητισμού, Νέας Γενιάς, Παιδείας και Δια Βίου Μάθησης</t>
  </si>
  <si>
    <t>Θεατρική παράσταση (σε σκεπασμένο χώρο)</t>
  </si>
  <si>
    <t>Θεατρική παράσταση (σε ασκεπή χώρο)</t>
  </si>
  <si>
    <t>Μουσική εκδήλωση (σε σκεπασμένο χώρο)</t>
  </si>
  <si>
    <t>Μουσική εκδήλωση (σε ασκεπή χώρο)</t>
  </si>
  <si>
    <t xml:space="preserve">Χορευτική παράσταση     (σε σκεπασμένο χώρο)                     </t>
  </si>
  <si>
    <t xml:space="preserve">Χορευτική παράσταση     (σε ασκεπή χώρο)                     </t>
  </si>
  <si>
    <t xml:space="preserve">Χορωδιακή παράσταση     (σε σκεπασμένο χώρο)                                    </t>
  </si>
  <si>
    <t>Χορωδιακή παράσταση     (σε ασκεπή χώρο)</t>
  </si>
  <si>
    <t xml:space="preserve">Ομιλία- διάλεξη   (σε σκεπασμένο χώρο)                                    </t>
  </si>
  <si>
    <t xml:space="preserve">Ομιλία- διάλεξη   (σε ασκεπή χώρο)                                    </t>
  </si>
  <si>
    <t>Χειρ. μηχανημάτων</t>
  </si>
  <si>
    <t>Πρόβες θεατρικές</t>
  </si>
  <si>
    <t>Πρόβες μουσικές</t>
  </si>
  <si>
    <r>
      <t xml:space="preserve">Ενοικίαση μουσικών οργάνων και </t>
    </r>
    <r>
      <rPr>
        <sz val="11"/>
        <color theme="1"/>
        <rFont val="Arial"/>
        <family val="2"/>
        <charset val="161"/>
      </rPr>
      <t>backline εξοπλισμού</t>
    </r>
  </si>
  <si>
    <t>Εξέδρες</t>
  </si>
  <si>
    <t>Εκδηλώσεις για τα ΙΛΙΑ σε συνεργασία με συλλόγους και σχολεία</t>
  </si>
  <si>
    <t>Ενοικίαση μεγάλης οθόνης για παρουσιάσεις</t>
  </si>
  <si>
    <t>Θεατρικές παραστάσεις σε  συνεργασία με συλλόγους και σχολεία</t>
  </si>
  <si>
    <t>Πρόβες για διαδημοτικές παραστάσεις</t>
  </si>
  <si>
    <t>Διαδημοτικές παραστάσεις σε Δήμους</t>
  </si>
  <si>
    <t>Μεγάλη μουσική εκδήλωση κεντρικής σκηνής στο πλαίσιο της ΛΕΥΚΗΣ ΝΥΧΤΑΣ</t>
  </si>
  <si>
    <t xml:space="preserve">Μουσικές εκδηλώσεις με πολλαπλά μουσικά σχήματα </t>
  </si>
  <si>
    <t xml:space="preserve">Τοποθέτηση ηχητικών συστημάτων για τις εορτές </t>
  </si>
  <si>
    <t>Ηχητική κάλυψη κεντρικής χριστουγεννιάτικης εκδήλωσης</t>
  </si>
  <si>
    <t>Συναυλίες μουσικών συνόλων σε ασκεπή χώρο</t>
  </si>
  <si>
    <t>Σύνολο</t>
  </si>
  <si>
    <t>2η ομάδα: Ηχητική κάλυψη εκδηλώσεων Διεύθυνσης Πολιτισμού</t>
  </si>
  <si>
    <t>Ηχητική κάλυψη εκδήλωσης σε κλειστό χώρο (Αίθουσα Πολλαπλών Χρήσεων του Δημαρχείου)</t>
  </si>
  <si>
    <t xml:space="preserve">τεμάχιο </t>
  </si>
  <si>
    <t>Ηχητική κάλυψη (διάθεση και εγκατάσταση τεχνικού εξοπλισμού ) εκδηλώσεων της Δ/νσης Προσχολικής Αγωγής, σε κλειστό χώρο</t>
  </si>
  <si>
    <t xml:space="preserve">Ηχητική και φωτιστική κάλυψη για το φεστιβάλ των Παιδικών και Βρεφονηπιακών Σταθμών </t>
  </si>
  <si>
    <t>3η ομάδα: Ηχητική κάλυψη εκδηλώσεων Διεύθυνσης Προσχολικής Αγωγής</t>
  </si>
  <si>
    <t>Ηχητική κάλυψη (διάθεση και εγκατάσταση τεχνικού εξοπλισμού) εκδηλώσεων της Κοινωνικής Υπηρεσίας</t>
  </si>
  <si>
    <t>4η Ομάδα: Ηχητική κάλυψη εκδηλώσεων της Διεύθυνσης Κοινωνικής Προστασίας και Υγείας</t>
  </si>
  <si>
    <t>Ηχητική κάλυψη εκδήλωσης του Δήμου για τους εργαζομένους του</t>
  </si>
  <si>
    <t>Εκδηλώσεις για ευαισθητοποίηση των δημοτών σε κοινωνικά - περιβαλλοντικά θέματα και την ενημέρωση τους για τα προβλήματα που αντιμετωπίζει ο Δήμος</t>
  </si>
  <si>
    <t>Ηχητική κάλυψη για λοιπές εκδηλώσεις του Δήμου Ιλίου</t>
  </si>
  <si>
    <t>Ηχητική κάλυψη εορταστικής εκδήλωσης για την 25η Μαρτίου</t>
  </si>
  <si>
    <t>Ηχητική κάλυψη εορταστικής εκδήλωσης για την 28η Οκτωβρίου</t>
  </si>
  <si>
    <t>5η ομάδα: Ηχητική κάλυψη εκδηλώσεων των Υπηρεσιών του Δήμου Ιλίου</t>
  </si>
  <si>
    <r>
      <t> </t>
    </r>
    <r>
      <rPr>
        <b/>
        <sz val="11"/>
        <color rgb="FF000000"/>
        <rFont val="Arial"/>
        <family val="2"/>
        <charset val="161"/>
      </rPr>
      <t>ΓΕΝΙΚΟ ΣΥΝΟΛΟ</t>
    </r>
  </si>
  <si>
    <t>ΣΥΝΟΛΟ ΟΜΑΔΩΝ ΧΩΡΙΣ Φ.Π.Α.</t>
  </si>
  <si>
    <t>ΣΥΝΟΛΟ Φ.Π.Α. 24%</t>
  </si>
  <si>
    <r>
      <t> </t>
    </r>
    <r>
      <rPr>
        <b/>
        <sz val="11"/>
        <color rgb="FF000000"/>
        <rFont val="Arial"/>
        <family val="2"/>
        <charset val="161"/>
      </rPr>
      <t>ΓΕΝΙΚΟ ΣΥΝΟΛΟ ΟΜΑΔΩΝ</t>
    </r>
  </si>
  <si>
    <t>Χωρίς Φ.Π.Α.</t>
  </si>
  <si>
    <t>Με Φ.Π.Α.</t>
  </si>
  <si>
    <t>Κ.Α.Ε.</t>
  </si>
  <si>
    <t>15.6471.0003</t>
  </si>
  <si>
    <t>00.6131.0002</t>
  </si>
  <si>
    <t>Προϋπολογισμός 2018</t>
  </si>
  <si>
    <t>Αιτήματα</t>
  </si>
  <si>
    <t>1η ομάδα: Ηχητική κάλυψη εκδηλώσεων των Υπηρεσιών του Δήμου Ιλίου</t>
  </si>
  <si>
    <t>4η ομάδα: Ηχητική κάλυψη εκδηλώσεων Διεύθυνσης Προσχολικής Αγωγής</t>
  </si>
  <si>
    <t>5η Ομάδα: Ηχητική κάλυψη εκδηλώσεων της Διεύθυνσης Κοινωνικής Προστασίας και Υγείας</t>
  </si>
  <si>
    <t>Ενημερωτικές εκδηλώσεις-συγκεντρώσεις με κατοίκους για την αντιμετώπιση προβλημάτων - Απολογιστικές συγκεντρώσεις για το έργο της διοίκησης του Δήμου</t>
  </si>
  <si>
    <t>τεμάχιο</t>
  </si>
  <si>
    <t>3η ομάδα: Ηχητικές καλύψεις εκδηλώσεων του Αυτοτελούς Τμήματος Αθλητισμού, Νέας Γενιάς, Παιδείας και Δια Βίου Μάθησης</t>
  </si>
</sst>
</file>

<file path=xl/styles.xml><?xml version="1.0" encoding="utf-8"?>
<styleSheet xmlns="http://schemas.openxmlformats.org/spreadsheetml/2006/main">
  <numFmts count="1">
    <numFmt numFmtId="164" formatCode="#,##0.00\ &quot;€&quot;;[Red]#,##0.00\ &quot;€&quot;"/>
  </numFmts>
  <fonts count="7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11"/>
      <color rgb="FF000000"/>
      <name val="Arial"/>
      <family val="2"/>
      <charset val="161"/>
    </font>
    <font>
      <sz val="11"/>
      <color rgb="FF000000"/>
      <name val="Arial"/>
      <family val="2"/>
      <charset val="161"/>
    </font>
    <font>
      <sz val="11"/>
      <color theme="1"/>
      <name val="Arial"/>
      <family val="2"/>
      <charset val="161"/>
    </font>
    <font>
      <b/>
      <sz val="11"/>
      <color theme="1"/>
      <name val="Arial"/>
      <family val="2"/>
      <charset val="161"/>
    </font>
    <font>
      <b/>
      <sz val="12"/>
      <color theme="1"/>
      <name val="Calibri"/>
      <family val="2"/>
      <charset val="161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3" fillId="0" borderId="1" xfId="0" applyFont="1" applyBorder="1" applyAlignment="1">
      <alignment horizontal="center"/>
    </xf>
    <xf numFmtId="0" fontId="4" fillId="0" borderId="1" xfId="0" applyFont="1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right"/>
    </xf>
    <xf numFmtId="0" fontId="5" fillId="0" borderId="1" xfId="0" applyFont="1" applyBorder="1" applyAlignment="1">
      <alignment horizontal="right"/>
    </xf>
    <xf numFmtId="0" fontId="0" fillId="0" borderId="1" xfId="0" applyBorder="1"/>
    <xf numFmtId="0" fontId="2" fillId="0" borderId="1" xfId="0" applyFont="1" applyBorder="1" applyAlignment="1">
      <alignment horizontal="right"/>
    </xf>
    <xf numFmtId="164" fontId="0" fillId="0" borderId="0" xfId="0" applyNumberFormat="1"/>
    <xf numFmtId="164" fontId="0" fillId="0" borderId="0" xfId="0" applyNumberForma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0" fillId="0" borderId="0" xfId="0" quotePrefix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0" xfId="0" applyNumberFormat="1"/>
    <xf numFmtId="0" fontId="3" fillId="0" borderId="0" xfId="0" applyFont="1" applyBorder="1" applyAlignment="1">
      <alignment horizontal="right"/>
    </xf>
    <xf numFmtId="164" fontId="2" fillId="0" borderId="0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right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right"/>
    </xf>
    <xf numFmtId="0" fontId="4" fillId="0" borderId="1" xfId="0" applyFont="1" applyBorder="1" applyAlignment="1">
      <alignment horizontal="right"/>
    </xf>
    <xf numFmtId="0" fontId="5" fillId="0" borderId="1" xfId="0" applyFont="1" applyBorder="1" applyAlignment="1">
      <alignment horizontal="right"/>
    </xf>
    <xf numFmtId="0" fontId="3" fillId="0" borderId="1" xfId="0" applyFont="1" applyBorder="1" applyAlignment="1">
      <alignment horizontal="right" vertical="center"/>
    </xf>
    <xf numFmtId="0" fontId="2" fillId="0" borderId="2" xfId="0" applyFont="1" applyBorder="1" applyAlignment="1">
      <alignment horizontal="right" vertical="center"/>
    </xf>
    <xf numFmtId="0" fontId="2" fillId="0" borderId="3" xfId="0" applyFont="1" applyBorder="1" applyAlignment="1">
      <alignment horizontal="right" vertical="center"/>
    </xf>
    <xf numFmtId="0" fontId="2" fillId="0" borderId="4" xfId="0" applyFont="1" applyBorder="1" applyAlignment="1">
      <alignment horizontal="right" vertical="center"/>
    </xf>
    <xf numFmtId="0" fontId="3" fillId="0" borderId="2" xfId="0" applyFont="1" applyBorder="1" applyAlignment="1">
      <alignment horizontal="right" vertical="center"/>
    </xf>
    <xf numFmtId="0" fontId="3" fillId="0" borderId="3" xfId="0" applyFont="1" applyBorder="1" applyAlignment="1">
      <alignment horizontal="right" vertical="center"/>
    </xf>
    <xf numFmtId="0" fontId="3" fillId="0" borderId="4" xfId="0" applyFont="1" applyBorder="1" applyAlignment="1">
      <alignment horizontal="right" vertical="center"/>
    </xf>
    <xf numFmtId="0" fontId="1" fillId="0" borderId="0" xfId="0" quotePrefix="1" applyFont="1" applyAlignment="1">
      <alignment horizontal="right" vertical="center"/>
    </xf>
    <xf numFmtId="164" fontId="1" fillId="0" borderId="0" xfId="0" applyNumberFormat="1" applyFont="1" applyAlignment="1">
      <alignment horizontal="center" vertical="center"/>
    </xf>
    <xf numFmtId="0" fontId="6" fillId="0" borderId="5" xfId="0" applyFont="1" applyBorder="1" applyAlignment="1">
      <alignment horizontal="right" vertical="center"/>
    </xf>
    <xf numFmtId="0" fontId="1" fillId="0" borderId="0" xfId="0" applyFont="1" applyAlignment="1">
      <alignment horizontal="center"/>
    </xf>
    <xf numFmtId="164" fontId="0" fillId="0" borderId="0" xfId="0" applyNumberFormat="1" applyAlignment="1">
      <alignment horizontal="center" vertical="center"/>
    </xf>
  </cellXfs>
  <cellStyles count="1">
    <cellStyle name="Κανονικό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81"/>
  <sheetViews>
    <sheetView tabSelected="1" topLeftCell="A67" workbookViewId="0">
      <selection activeCell="A74" sqref="A74:E74"/>
    </sheetView>
  </sheetViews>
  <sheetFormatPr defaultRowHeight="15"/>
  <cols>
    <col min="1" max="1" width="4.140625" bestFit="1" customWidth="1"/>
    <col min="2" max="2" width="25" customWidth="1"/>
    <col min="3" max="3" width="12.5703125" customWidth="1"/>
    <col min="4" max="4" width="12" customWidth="1"/>
    <col min="5" max="5" width="13.85546875" customWidth="1"/>
    <col min="6" max="6" width="16.140625" customWidth="1"/>
    <col min="7" max="7" width="10.5703125" bestFit="1" customWidth="1"/>
  </cols>
  <sheetData>
    <row r="1" spans="1:6" ht="24" customHeight="1">
      <c r="A1" s="24" t="s">
        <v>69</v>
      </c>
      <c r="B1" s="25"/>
      <c r="C1" s="25"/>
      <c r="D1" s="25"/>
      <c r="E1" s="25"/>
      <c r="F1" s="26"/>
    </row>
    <row r="2" spans="1:6" ht="45">
      <c r="A2" s="3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</row>
    <row r="3" spans="1:6" ht="57">
      <c r="A3" s="7">
        <v>1</v>
      </c>
      <c r="B3" s="5" t="s">
        <v>52</v>
      </c>
      <c r="C3" s="7" t="s">
        <v>73</v>
      </c>
      <c r="D3" s="7">
        <v>2</v>
      </c>
      <c r="E3" s="9">
        <v>0</v>
      </c>
      <c r="F3" s="9">
        <f>D3*E3</f>
        <v>0</v>
      </c>
    </row>
    <row r="4" spans="1:6" ht="99.75">
      <c r="A4" s="7">
        <v>2</v>
      </c>
      <c r="B4" s="5" t="s">
        <v>53</v>
      </c>
      <c r="C4" s="7" t="s">
        <v>73</v>
      </c>
      <c r="D4" s="7">
        <v>3</v>
      </c>
      <c r="E4" s="9">
        <v>0</v>
      </c>
      <c r="F4" s="9">
        <f t="shared" ref="F4:F8" si="0">D4*E4</f>
        <v>0</v>
      </c>
    </row>
    <row r="5" spans="1:6" ht="142.5">
      <c r="A5" s="7">
        <v>3</v>
      </c>
      <c r="B5" s="5" t="s">
        <v>72</v>
      </c>
      <c r="C5" s="7" t="s">
        <v>73</v>
      </c>
      <c r="D5" s="7">
        <v>4</v>
      </c>
      <c r="E5" s="9">
        <v>0</v>
      </c>
      <c r="F5" s="9">
        <f t="shared" si="0"/>
        <v>0</v>
      </c>
    </row>
    <row r="6" spans="1:6" ht="42.75">
      <c r="A6" s="7">
        <v>4</v>
      </c>
      <c r="B6" s="5" t="s">
        <v>54</v>
      </c>
      <c r="C6" s="7" t="s">
        <v>73</v>
      </c>
      <c r="D6" s="7">
        <v>1</v>
      </c>
      <c r="E6" s="9">
        <v>0</v>
      </c>
      <c r="F6" s="9">
        <f t="shared" si="0"/>
        <v>0</v>
      </c>
    </row>
    <row r="7" spans="1:6" ht="42.75">
      <c r="A7" s="7">
        <v>5</v>
      </c>
      <c r="B7" s="5" t="s">
        <v>55</v>
      </c>
      <c r="C7" s="7" t="s">
        <v>73</v>
      </c>
      <c r="D7" s="7">
        <v>1</v>
      </c>
      <c r="E7" s="9">
        <v>0</v>
      </c>
      <c r="F7" s="9">
        <f t="shared" si="0"/>
        <v>0</v>
      </c>
    </row>
    <row r="8" spans="1:6" ht="42.75">
      <c r="A8" s="7">
        <v>6</v>
      </c>
      <c r="B8" s="5" t="s">
        <v>56</v>
      </c>
      <c r="C8" s="7" t="s">
        <v>73</v>
      </c>
      <c r="D8" s="7">
        <v>1</v>
      </c>
      <c r="E8" s="9">
        <v>0</v>
      </c>
      <c r="F8" s="9">
        <f t="shared" si="0"/>
        <v>0</v>
      </c>
    </row>
    <row r="9" spans="1:6">
      <c r="A9" s="1"/>
      <c r="B9" s="13"/>
      <c r="C9" s="13"/>
      <c r="D9" s="13"/>
      <c r="E9" s="14" t="s">
        <v>43</v>
      </c>
      <c r="F9" s="10">
        <f>SUM(F3:F8)</f>
        <v>0</v>
      </c>
    </row>
    <row r="10" spans="1:6">
      <c r="A10" s="1"/>
      <c r="B10" s="27" t="s">
        <v>15</v>
      </c>
      <c r="C10" s="27"/>
      <c r="D10" s="27"/>
      <c r="E10" s="27"/>
      <c r="F10" s="9">
        <f>F9*0.24</f>
        <v>0</v>
      </c>
    </row>
    <row r="11" spans="1:6">
      <c r="A11" s="27" t="s">
        <v>58</v>
      </c>
      <c r="B11" s="27"/>
      <c r="C11" s="27"/>
      <c r="D11" s="27"/>
      <c r="E11" s="27"/>
      <c r="F11" s="10">
        <f>F9+F10</f>
        <v>0</v>
      </c>
    </row>
    <row r="12" spans="1:6">
      <c r="A12" s="21"/>
      <c r="B12" s="21"/>
      <c r="C12" s="21"/>
      <c r="D12" s="21"/>
      <c r="E12" s="21"/>
      <c r="F12" s="22"/>
    </row>
    <row r="13" spans="1:6" ht="15" customHeight="1">
      <c r="A13" s="21"/>
      <c r="B13" s="21"/>
      <c r="C13" s="21"/>
      <c r="D13" s="21"/>
      <c r="E13" s="21"/>
      <c r="F13" s="22"/>
    </row>
    <row r="14" spans="1:6" ht="23.25" customHeight="1">
      <c r="A14" s="24" t="s">
        <v>44</v>
      </c>
      <c r="B14" s="25"/>
      <c r="C14" s="25"/>
      <c r="D14" s="25"/>
      <c r="E14" s="25"/>
      <c r="F14" s="26"/>
    </row>
    <row r="15" spans="1:6" ht="45">
      <c r="A15" s="3" t="s">
        <v>0</v>
      </c>
      <c r="B15" s="4" t="s">
        <v>1</v>
      </c>
      <c r="C15" s="4" t="s">
        <v>2</v>
      </c>
      <c r="D15" s="4" t="s">
        <v>3</v>
      </c>
      <c r="E15" s="4" t="s">
        <v>4</v>
      </c>
      <c r="F15" s="4" t="s">
        <v>5</v>
      </c>
    </row>
    <row r="16" spans="1:6" ht="28.5">
      <c r="A16" s="7">
        <v>7</v>
      </c>
      <c r="B16" s="5" t="s">
        <v>18</v>
      </c>
      <c r="C16" s="7" t="s">
        <v>73</v>
      </c>
      <c r="D16" s="7">
        <v>20</v>
      </c>
      <c r="E16" s="9">
        <v>0</v>
      </c>
      <c r="F16" s="9">
        <f>D16*E16</f>
        <v>0</v>
      </c>
    </row>
    <row r="17" spans="1:6" ht="28.5">
      <c r="A17" s="7">
        <v>8</v>
      </c>
      <c r="B17" s="5" t="s">
        <v>19</v>
      </c>
      <c r="C17" s="7" t="s">
        <v>73</v>
      </c>
      <c r="D17" s="7">
        <v>10</v>
      </c>
      <c r="E17" s="9">
        <v>0</v>
      </c>
      <c r="F17" s="9">
        <f t="shared" ref="F17:F40" si="1">D17*E17</f>
        <v>0</v>
      </c>
    </row>
    <row r="18" spans="1:6" ht="28.5">
      <c r="A18" s="7">
        <v>9</v>
      </c>
      <c r="B18" s="5" t="s">
        <v>20</v>
      </c>
      <c r="C18" s="7" t="s">
        <v>73</v>
      </c>
      <c r="D18" s="7">
        <v>10</v>
      </c>
      <c r="E18" s="9">
        <v>0</v>
      </c>
      <c r="F18" s="9">
        <f t="shared" si="1"/>
        <v>0</v>
      </c>
    </row>
    <row r="19" spans="1:6" ht="28.5">
      <c r="A19" s="7">
        <v>10</v>
      </c>
      <c r="B19" s="5" t="s">
        <v>21</v>
      </c>
      <c r="C19" s="7" t="s">
        <v>73</v>
      </c>
      <c r="D19" s="7">
        <v>12</v>
      </c>
      <c r="E19" s="9">
        <v>0</v>
      </c>
      <c r="F19" s="9">
        <f t="shared" si="1"/>
        <v>0</v>
      </c>
    </row>
    <row r="20" spans="1:6" ht="28.5">
      <c r="A20" s="7">
        <v>11</v>
      </c>
      <c r="B20" s="5" t="s">
        <v>22</v>
      </c>
      <c r="C20" s="7" t="s">
        <v>73</v>
      </c>
      <c r="D20" s="7">
        <v>5</v>
      </c>
      <c r="E20" s="9">
        <v>0</v>
      </c>
      <c r="F20" s="9">
        <f t="shared" si="1"/>
        <v>0</v>
      </c>
    </row>
    <row r="21" spans="1:6" ht="28.5">
      <c r="A21" s="7">
        <v>12</v>
      </c>
      <c r="B21" s="5" t="s">
        <v>23</v>
      </c>
      <c r="C21" s="7" t="s">
        <v>73</v>
      </c>
      <c r="D21" s="7">
        <v>4</v>
      </c>
      <c r="E21" s="9">
        <v>0</v>
      </c>
      <c r="F21" s="9">
        <f t="shared" si="1"/>
        <v>0</v>
      </c>
    </row>
    <row r="22" spans="1:6" ht="28.5">
      <c r="A22" s="7">
        <v>13</v>
      </c>
      <c r="B22" s="5" t="s">
        <v>24</v>
      </c>
      <c r="C22" s="7" t="s">
        <v>73</v>
      </c>
      <c r="D22" s="7">
        <v>2</v>
      </c>
      <c r="E22" s="9">
        <v>0</v>
      </c>
      <c r="F22" s="9">
        <f t="shared" si="1"/>
        <v>0</v>
      </c>
    </row>
    <row r="23" spans="1:6" ht="28.5">
      <c r="A23" s="7">
        <v>14</v>
      </c>
      <c r="B23" s="5" t="s">
        <v>25</v>
      </c>
      <c r="C23" s="7" t="s">
        <v>73</v>
      </c>
      <c r="D23" s="7">
        <v>3</v>
      </c>
      <c r="E23" s="9">
        <v>0</v>
      </c>
      <c r="F23" s="9">
        <f t="shared" si="1"/>
        <v>0</v>
      </c>
    </row>
    <row r="24" spans="1:6" ht="28.5">
      <c r="A24" s="7">
        <v>15</v>
      </c>
      <c r="B24" s="5" t="s">
        <v>26</v>
      </c>
      <c r="C24" s="7" t="s">
        <v>73</v>
      </c>
      <c r="D24" s="7">
        <v>5</v>
      </c>
      <c r="E24" s="9">
        <v>0</v>
      </c>
      <c r="F24" s="9">
        <f t="shared" si="1"/>
        <v>0</v>
      </c>
    </row>
    <row r="25" spans="1:6" ht="28.5">
      <c r="A25" s="7">
        <v>16</v>
      </c>
      <c r="B25" s="5" t="s">
        <v>27</v>
      </c>
      <c r="C25" s="7" t="s">
        <v>73</v>
      </c>
      <c r="D25" s="7">
        <v>2</v>
      </c>
      <c r="E25" s="9">
        <v>0</v>
      </c>
      <c r="F25" s="9">
        <f t="shared" si="1"/>
        <v>0</v>
      </c>
    </row>
    <row r="26" spans="1:6" ht="21.75" customHeight="1">
      <c r="A26" s="7">
        <v>17</v>
      </c>
      <c r="B26" s="5" t="s">
        <v>28</v>
      </c>
      <c r="C26" s="7" t="s">
        <v>73</v>
      </c>
      <c r="D26" s="7">
        <v>20</v>
      </c>
      <c r="E26" s="9">
        <v>0</v>
      </c>
      <c r="F26" s="9">
        <f t="shared" si="1"/>
        <v>0</v>
      </c>
    </row>
    <row r="27" spans="1:6" ht="22.5" customHeight="1">
      <c r="A27" s="7">
        <v>18</v>
      </c>
      <c r="B27" s="5" t="s">
        <v>29</v>
      </c>
      <c r="C27" s="7" t="s">
        <v>73</v>
      </c>
      <c r="D27" s="7">
        <v>10</v>
      </c>
      <c r="E27" s="9">
        <v>0</v>
      </c>
      <c r="F27" s="9">
        <f t="shared" si="1"/>
        <v>0</v>
      </c>
    </row>
    <row r="28" spans="1:6" ht="22.5" customHeight="1">
      <c r="A28" s="7">
        <v>19</v>
      </c>
      <c r="B28" s="5" t="s">
        <v>30</v>
      </c>
      <c r="C28" s="7" t="s">
        <v>73</v>
      </c>
      <c r="D28" s="7">
        <v>5</v>
      </c>
      <c r="E28" s="9">
        <v>0</v>
      </c>
      <c r="F28" s="9">
        <f t="shared" si="1"/>
        <v>0</v>
      </c>
    </row>
    <row r="29" spans="1:6" ht="42.75">
      <c r="A29" s="7">
        <v>20</v>
      </c>
      <c r="B29" s="5" t="s">
        <v>31</v>
      </c>
      <c r="C29" s="7" t="s">
        <v>73</v>
      </c>
      <c r="D29" s="7">
        <v>8</v>
      </c>
      <c r="E29" s="9">
        <v>0</v>
      </c>
      <c r="F29" s="9">
        <f t="shared" si="1"/>
        <v>0</v>
      </c>
    </row>
    <row r="30" spans="1:6" ht="23.25" customHeight="1">
      <c r="A30" s="7">
        <v>21</v>
      </c>
      <c r="B30" s="5" t="s">
        <v>32</v>
      </c>
      <c r="C30" s="7" t="s">
        <v>73</v>
      </c>
      <c r="D30" s="7">
        <v>6</v>
      </c>
      <c r="E30" s="9">
        <v>0</v>
      </c>
      <c r="F30" s="9">
        <f t="shared" si="1"/>
        <v>0</v>
      </c>
    </row>
    <row r="31" spans="1:6" ht="42.75">
      <c r="A31" s="7">
        <v>22</v>
      </c>
      <c r="B31" s="5" t="s">
        <v>33</v>
      </c>
      <c r="C31" s="7" t="s">
        <v>73</v>
      </c>
      <c r="D31" s="7">
        <v>10</v>
      </c>
      <c r="E31" s="9">
        <v>0</v>
      </c>
      <c r="F31" s="9">
        <f t="shared" si="1"/>
        <v>0</v>
      </c>
    </row>
    <row r="32" spans="1:6" ht="28.5">
      <c r="A32" s="7">
        <v>23</v>
      </c>
      <c r="B32" s="5" t="s">
        <v>34</v>
      </c>
      <c r="C32" s="7" t="s">
        <v>73</v>
      </c>
      <c r="D32" s="7">
        <v>2</v>
      </c>
      <c r="E32" s="9">
        <v>0</v>
      </c>
      <c r="F32" s="9">
        <f t="shared" si="1"/>
        <v>0</v>
      </c>
    </row>
    <row r="33" spans="1:6" ht="42.75">
      <c r="A33" s="7">
        <v>24</v>
      </c>
      <c r="B33" s="5" t="s">
        <v>35</v>
      </c>
      <c r="C33" s="7" t="s">
        <v>73</v>
      </c>
      <c r="D33" s="7">
        <v>12</v>
      </c>
      <c r="E33" s="9">
        <v>0</v>
      </c>
      <c r="F33" s="9">
        <f t="shared" si="1"/>
        <v>0</v>
      </c>
    </row>
    <row r="34" spans="1:6" ht="28.5">
      <c r="A34" s="7">
        <v>25</v>
      </c>
      <c r="B34" s="5" t="s">
        <v>36</v>
      </c>
      <c r="C34" s="7" t="s">
        <v>73</v>
      </c>
      <c r="D34" s="7">
        <v>5</v>
      </c>
      <c r="E34" s="9">
        <v>0</v>
      </c>
      <c r="F34" s="9">
        <f t="shared" si="1"/>
        <v>0</v>
      </c>
    </row>
    <row r="35" spans="1:6" ht="28.5">
      <c r="A35" s="7">
        <v>26</v>
      </c>
      <c r="B35" s="5" t="s">
        <v>37</v>
      </c>
      <c r="C35" s="7" t="s">
        <v>73</v>
      </c>
      <c r="D35" s="7">
        <v>10</v>
      </c>
      <c r="E35" s="9">
        <v>0</v>
      </c>
      <c r="F35" s="9">
        <f t="shared" si="1"/>
        <v>0</v>
      </c>
    </row>
    <row r="36" spans="1:6" ht="57">
      <c r="A36" s="7">
        <v>27</v>
      </c>
      <c r="B36" s="5" t="s">
        <v>38</v>
      </c>
      <c r="C36" s="7" t="s">
        <v>73</v>
      </c>
      <c r="D36" s="7">
        <v>1</v>
      </c>
      <c r="E36" s="9">
        <v>0</v>
      </c>
      <c r="F36" s="9">
        <f t="shared" si="1"/>
        <v>0</v>
      </c>
    </row>
    <row r="37" spans="1:6" ht="42.75">
      <c r="A37" s="7">
        <v>28</v>
      </c>
      <c r="B37" s="5" t="s">
        <v>39</v>
      </c>
      <c r="C37" s="7" t="s">
        <v>73</v>
      </c>
      <c r="D37" s="7">
        <v>1</v>
      </c>
      <c r="E37" s="9">
        <v>0</v>
      </c>
      <c r="F37" s="9">
        <f t="shared" si="1"/>
        <v>0</v>
      </c>
    </row>
    <row r="38" spans="1:6" ht="42.75">
      <c r="A38" s="7">
        <v>29</v>
      </c>
      <c r="B38" s="5" t="s">
        <v>40</v>
      </c>
      <c r="C38" s="7" t="s">
        <v>73</v>
      </c>
      <c r="D38" s="7">
        <v>1</v>
      </c>
      <c r="E38" s="9">
        <v>0</v>
      </c>
      <c r="F38" s="9">
        <f t="shared" si="1"/>
        <v>0</v>
      </c>
    </row>
    <row r="39" spans="1:6" ht="57">
      <c r="A39" s="7">
        <v>30</v>
      </c>
      <c r="B39" s="5" t="s">
        <v>41</v>
      </c>
      <c r="C39" s="7" t="s">
        <v>73</v>
      </c>
      <c r="D39" s="7">
        <v>1</v>
      </c>
      <c r="E39" s="9">
        <v>0</v>
      </c>
      <c r="F39" s="9">
        <f t="shared" si="1"/>
        <v>0</v>
      </c>
    </row>
    <row r="40" spans="1:6" ht="42.75">
      <c r="A40" s="7">
        <v>31</v>
      </c>
      <c r="B40" s="5" t="s">
        <v>42</v>
      </c>
      <c r="C40" s="7" t="s">
        <v>73</v>
      </c>
      <c r="D40" s="7">
        <v>1</v>
      </c>
      <c r="E40" s="9">
        <v>0</v>
      </c>
      <c r="F40" s="9">
        <f t="shared" si="1"/>
        <v>0</v>
      </c>
    </row>
    <row r="41" spans="1:6">
      <c r="A41" s="2"/>
      <c r="B41" s="2"/>
      <c r="C41" s="2"/>
      <c r="D41" s="2"/>
      <c r="E41" s="11" t="s">
        <v>43</v>
      </c>
      <c r="F41" s="10">
        <f>SUM(F16:F40)</f>
        <v>0</v>
      </c>
    </row>
    <row r="42" spans="1:6">
      <c r="A42" s="28" t="s">
        <v>15</v>
      </c>
      <c r="B42" s="28"/>
      <c r="C42" s="28"/>
      <c r="D42" s="28"/>
      <c r="E42" s="28"/>
      <c r="F42" s="9">
        <f>F41*0.24</f>
        <v>0</v>
      </c>
    </row>
    <row r="43" spans="1:6">
      <c r="A43" s="29" t="s">
        <v>16</v>
      </c>
      <c r="B43" s="29"/>
      <c r="C43" s="29"/>
      <c r="D43" s="29"/>
      <c r="E43" s="29"/>
      <c r="F43" s="10">
        <f>F41+F42</f>
        <v>0</v>
      </c>
    </row>
    <row r="44" spans="1:6">
      <c r="A44" s="21"/>
      <c r="B44" s="21"/>
      <c r="C44" s="21"/>
      <c r="D44" s="21"/>
      <c r="E44" s="21"/>
      <c r="F44" s="22"/>
    </row>
    <row r="46" spans="1:6" ht="48" customHeight="1">
      <c r="A46" s="24" t="s">
        <v>74</v>
      </c>
      <c r="B46" s="25"/>
      <c r="C46" s="25"/>
      <c r="D46" s="25"/>
      <c r="E46" s="25"/>
      <c r="F46" s="26"/>
    </row>
    <row r="47" spans="1:6" ht="45">
      <c r="A47" s="3" t="s">
        <v>0</v>
      </c>
      <c r="B47" s="4" t="s">
        <v>1</v>
      </c>
      <c r="C47" s="4" t="s">
        <v>2</v>
      </c>
      <c r="D47" s="4" t="s">
        <v>3</v>
      </c>
      <c r="E47" s="4" t="s">
        <v>4</v>
      </c>
      <c r="F47" s="4" t="s">
        <v>5</v>
      </c>
    </row>
    <row r="48" spans="1:6" ht="27" customHeight="1">
      <c r="A48" s="7">
        <v>32</v>
      </c>
      <c r="B48" s="5" t="s">
        <v>6</v>
      </c>
      <c r="C48" s="7" t="s">
        <v>73</v>
      </c>
      <c r="D48" s="7">
        <v>1</v>
      </c>
      <c r="E48" s="9">
        <v>0</v>
      </c>
      <c r="F48" s="9">
        <f>D48*E48</f>
        <v>0</v>
      </c>
    </row>
    <row r="49" spans="1:7" ht="42.75" customHeight="1">
      <c r="A49" s="7">
        <v>33</v>
      </c>
      <c r="B49" s="5" t="s">
        <v>7</v>
      </c>
      <c r="C49" s="7" t="s">
        <v>73</v>
      </c>
      <c r="D49" s="7">
        <v>2</v>
      </c>
      <c r="E49" s="9">
        <v>0</v>
      </c>
      <c r="F49" s="9">
        <f t="shared" ref="F49:F55" si="2">D49*E49</f>
        <v>0</v>
      </c>
    </row>
    <row r="50" spans="1:7" ht="39" customHeight="1">
      <c r="A50" s="7">
        <v>34</v>
      </c>
      <c r="B50" s="5" t="s">
        <v>8</v>
      </c>
      <c r="C50" s="7" t="s">
        <v>73</v>
      </c>
      <c r="D50" s="7">
        <v>1</v>
      </c>
      <c r="E50" s="9">
        <v>0</v>
      </c>
      <c r="F50" s="9">
        <f t="shared" si="2"/>
        <v>0</v>
      </c>
    </row>
    <row r="51" spans="1:7" ht="36" customHeight="1">
      <c r="A51" s="7">
        <v>35</v>
      </c>
      <c r="B51" s="5" t="s">
        <v>9</v>
      </c>
      <c r="C51" s="7" t="s">
        <v>73</v>
      </c>
      <c r="D51" s="7">
        <v>2</v>
      </c>
      <c r="E51" s="9">
        <v>0</v>
      </c>
      <c r="F51" s="9">
        <f t="shared" si="2"/>
        <v>0</v>
      </c>
    </row>
    <row r="52" spans="1:7" ht="42.75">
      <c r="A52" s="7">
        <v>36</v>
      </c>
      <c r="B52" s="5" t="s">
        <v>10</v>
      </c>
      <c r="C52" s="7" t="s">
        <v>73</v>
      </c>
      <c r="D52" s="7">
        <v>1</v>
      </c>
      <c r="E52" s="9">
        <v>0</v>
      </c>
      <c r="F52" s="9">
        <f t="shared" si="2"/>
        <v>0</v>
      </c>
    </row>
    <row r="53" spans="1:7" ht="36.75" customHeight="1">
      <c r="A53" s="7">
        <v>37</v>
      </c>
      <c r="B53" s="5" t="s">
        <v>11</v>
      </c>
      <c r="C53" s="7" t="s">
        <v>73</v>
      </c>
      <c r="D53" s="7">
        <v>1</v>
      </c>
      <c r="E53" s="9">
        <v>0</v>
      </c>
      <c r="F53" s="9">
        <f t="shared" si="2"/>
        <v>0</v>
      </c>
    </row>
    <row r="54" spans="1:7" ht="30.75" customHeight="1">
      <c r="A54" s="7">
        <v>38</v>
      </c>
      <c r="B54" s="6" t="s">
        <v>12</v>
      </c>
      <c r="C54" s="7" t="s">
        <v>73</v>
      </c>
      <c r="D54" s="8">
        <v>1</v>
      </c>
      <c r="E54" s="9">
        <v>0</v>
      </c>
      <c r="F54" s="9">
        <f t="shared" si="2"/>
        <v>0</v>
      </c>
    </row>
    <row r="55" spans="1:7" ht="33" customHeight="1">
      <c r="A55" s="7">
        <v>39</v>
      </c>
      <c r="B55" s="5" t="s">
        <v>13</v>
      </c>
      <c r="C55" s="7" t="s">
        <v>73</v>
      </c>
      <c r="D55" s="7">
        <v>3</v>
      </c>
      <c r="E55" s="9">
        <v>0</v>
      </c>
      <c r="F55" s="9">
        <f t="shared" si="2"/>
        <v>0</v>
      </c>
      <c r="G55" s="20"/>
    </row>
    <row r="56" spans="1:7">
      <c r="A56" s="23" t="s">
        <v>14</v>
      </c>
      <c r="B56" s="23"/>
      <c r="C56" s="23"/>
      <c r="D56" s="23"/>
      <c r="E56" s="23"/>
      <c r="F56" s="10">
        <f>SUM(F48:F55)</f>
        <v>0</v>
      </c>
    </row>
    <row r="57" spans="1:7">
      <c r="A57" s="27" t="s">
        <v>15</v>
      </c>
      <c r="B57" s="27"/>
      <c r="C57" s="27"/>
      <c r="D57" s="27"/>
      <c r="E57" s="27"/>
      <c r="F57" s="9">
        <f>F56*0.24</f>
        <v>0</v>
      </c>
    </row>
    <row r="58" spans="1:7">
      <c r="A58" s="23" t="s">
        <v>16</v>
      </c>
      <c r="B58" s="23"/>
      <c r="C58" s="23"/>
      <c r="D58" s="23"/>
      <c r="E58" s="23"/>
      <c r="F58" s="10">
        <f>F56+F57</f>
        <v>0</v>
      </c>
    </row>
    <row r="61" spans="1:7" ht="25.5" customHeight="1">
      <c r="A61" s="24" t="s">
        <v>70</v>
      </c>
      <c r="B61" s="25"/>
      <c r="C61" s="25"/>
      <c r="D61" s="25"/>
      <c r="E61" s="25"/>
      <c r="F61" s="26"/>
    </row>
    <row r="62" spans="1:7" ht="45">
      <c r="A62" s="3" t="s">
        <v>0</v>
      </c>
      <c r="B62" s="4" t="s">
        <v>1</v>
      </c>
      <c r="C62" s="4" t="s">
        <v>2</v>
      </c>
      <c r="D62" s="4" t="s">
        <v>3</v>
      </c>
      <c r="E62" s="4" t="s">
        <v>4</v>
      </c>
      <c r="F62" s="4" t="s">
        <v>5</v>
      </c>
    </row>
    <row r="63" spans="1:7" ht="71.25">
      <c r="A63" s="7">
        <v>1</v>
      </c>
      <c r="B63" s="5" t="s">
        <v>45</v>
      </c>
      <c r="C63" s="7" t="s">
        <v>46</v>
      </c>
      <c r="D63" s="7">
        <v>3</v>
      </c>
      <c r="E63" s="9">
        <v>0</v>
      </c>
      <c r="F63" s="9">
        <f>D63*E63</f>
        <v>0</v>
      </c>
    </row>
    <row r="64" spans="1:7" ht="99.75">
      <c r="A64" s="7">
        <v>2</v>
      </c>
      <c r="B64" s="5" t="s">
        <v>47</v>
      </c>
      <c r="C64" s="7" t="s">
        <v>46</v>
      </c>
      <c r="D64" s="7">
        <v>10</v>
      </c>
      <c r="E64" s="9">
        <v>0</v>
      </c>
      <c r="F64" s="9">
        <f t="shared" ref="F64:F65" si="3">D64*E64</f>
        <v>0</v>
      </c>
    </row>
    <row r="65" spans="1:7" ht="71.25">
      <c r="A65" s="7">
        <v>3</v>
      </c>
      <c r="B65" s="5" t="s">
        <v>48</v>
      </c>
      <c r="C65" s="7" t="s">
        <v>46</v>
      </c>
      <c r="D65" s="7">
        <v>2</v>
      </c>
      <c r="E65" s="9">
        <v>0</v>
      </c>
      <c r="F65" s="9">
        <f t="shared" si="3"/>
        <v>0</v>
      </c>
    </row>
    <row r="66" spans="1:7">
      <c r="A66" s="2"/>
      <c r="B66" s="2"/>
      <c r="C66" s="2"/>
      <c r="D66" s="2"/>
      <c r="E66" s="12" t="s">
        <v>43</v>
      </c>
      <c r="F66" s="10">
        <f>SUM(F63:F65)</f>
        <v>0</v>
      </c>
    </row>
    <row r="67" spans="1:7">
      <c r="A67" s="28" t="s">
        <v>15</v>
      </c>
      <c r="B67" s="28"/>
      <c r="C67" s="28"/>
      <c r="D67" s="28"/>
      <c r="E67" s="28"/>
      <c r="F67" s="9">
        <f>F66*0.24</f>
        <v>0</v>
      </c>
    </row>
    <row r="68" spans="1:7">
      <c r="A68" s="29" t="s">
        <v>16</v>
      </c>
      <c r="B68" s="29"/>
      <c r="C68" s="29"/>
      <c r="D68" s="29"/>
      <c r="E68" s="29"/>
      <c r="F68" s="10">
        <f>F66+F67</f>
        <v>0</v>
      </c>
    </row>
    <row r="71" spans="1:7" ht="34.5" customHeight="1">
      <c r="A71" s="24" t="s">
        <v>71</v>
      </c>
      <c r="B71" s="25"/>
      <c r="C71" s="25"/>
      <c r="D71" s="25"/>
      <c r="E71" s="25"/>
      <c r="F71" s="26"/>
    </row>
    <row r="72" spans="1:7" ht="45">
      <c r="A72" s="3" t="s">
        <v>0</v>
      </c>
      <c r="B72" s="4" t="s">
        <v>1</v>
      </c>
      <c r="C72" s="4" t="s">
        <v>2</v>
      </c>
      <c r="D72" s="4" t="s">
        <v>3</v>
      </c>
      <c r="E72" s="4" t="s">
        <v>4</v>
      </c>
      <c r="F72" s="4" t="s">
        <v>5</v>
      </c>
    </row>
    <row r="73" spans="1:7" ht="85.5">
      <c r="A73" s="7">
        <v>1</v>
      </c>
      <c r="B73" s="5" t="s">
        <v>50</v>
      </c>
      <c r="C73" s="7" t="s">
        <v>73</v>
      </c>
      <c r="D73" s="7">
        <v>8</v>
      </c>
      <c r="E73" s="9">
        <v>0</v>
      </c>
      <c r="F73" s="9">
        <f>D73*E73</f>
        <v>0</v>
      </c>
    </row>
    <row r="74" spans="1:7">
      <c r="A74" s="23" t="s">
        <v>43</v>
      </c>
      <c r="B74" s="23"/>
      <c r="C74" s="23"/>
      <c r="D74" s="23"/>
      <c r="E74" s="23"/>
      <c r="F74" s="10">
        <f>D73*E73</f>
        <v>0</v>
      </c>
    </row>
    <row r="75" spans="1:7">
      <c r="A75" s="27" t="s">
        <v>15</v>
      </c>
      <c r="B75" s="27"/>
      <c r="C75" s="27"/>
      <c r="D75" s="27"/>
      <c r="E75" s="27"/>
      <c r="F75" s="9">
        <f>F74*0.24</f>
        <v>0</v>
      </c>
    </row>
    <row r="76" spans="1:7">
      <c r="A76" s="23" t="s">
        <v>16</v>
      </c>
      <c r="B76" s="23"/>
      <c r="C76" s="23"/>
      <c r="D76" s="23"/>
      <c r="E76" s="23"/>
      <c r="F76" s="10">
        <f>F74+F75</f>
        <v>0</v>
      </c>
    </row>
    <row r="79" spans="1:7" ht="23.25" customHeight="1">
      <c r="A79" s="31" t="s">
        <v>59</v>
      </c>
      <c r="B79" s="32"/>
      <c r="C79" s="32"/>
      <c r="D79" s="32"/>
      <c r="E79" s="33"/>
      <c r="F79" s="10">
        <f>F9+F41+F56+F66+F74</f>
        <v>0</v>
      </c>
    </row>
    <row r="80" spans="1:7" ht="21.75" customHeight="1">
      <c r="A80" s="34" t="s">
        <v>60</v>
      </c>
      <c r="B80" s="35"/>
      <c r="C80" s="35"/>
      <c r="D80" s="35"/>
      <c r="E80" s="36"/>
      <c r="F80" s="9">
        <f>F79*0.24</f>
        <v>0</v>
      </c>
      <c r="G80" s="15"/>
    </row>
    <row r="81" spans="1:6" ht="23.25" customHeight="1">
      <c r="A81" s="30" t="s">
        <v>61</v>
      </c>
      <c r="B81" s="30"/>
      <c r="C81" s="30"/>
      <c r="D81" s="30"/>
      <c r="E81" s="30"/>
      <c r="F81" s="10">
        <f>F79+F80</f>
        <v>0</v>
      </c>
    </row>
  </sheetData>
  <mergeCells count="20">
    <mergeCell ref="A1:F1"/>
    <mergeCell ref="B10:E10"/>
    <mergeCell ref="A11:E11"/>
    <mergeCell ref="A81:E81"/>
    <mergeCell ref="A79:E79"/>
    <mergeCell ref="A80:E80"/>
    <mergeCell ref="A75:E75"/>
    <mergeCell ref="A76:E76"/>
    <mergeCell ref="A14:F14"/>
    <mergeCell ref="A42:E42"/>
    <mergeCell ref="A43:E43"/>
    <mergeCell ref="A61:F61"/>
    <mergeCell ref="A67:E67"/>
    <mergeCell ref="A74:E74"/>
    <mergeCell ref="A46:F46"/>
    <mergeCell ref="A56:E56"/>
    <mergeCell ref="A57:E57"/>
    <mergeCell ref="A58:E58"/>
    <mergeCell ref="A68:E68"/>
    <mergeCell ref="A71:F7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J13"/>
  <sheetViews>
    <sheetView workbookViewId="0">
      <selection activeCell="I8" sqref="I8"/>
    </sheetView>
  </sheetViews>
  <sheetFormatPr defaultRowHeight="15"/>
  <cols>
    <col min="4" max="4" width="10.5703125" bestFit="1" customWidth="1"/>
    <col min="7" max="7" width="15.140625" customWidth="1"/>
    <col min="8" max="8" width="12.28515625" customWidth="1"/>
    <col min="9" max="9" width="11.85546875" customWidth="1"/>
    <col min="10" max="10" width="22.5703125" customWidth="1"/>
  </cols>
  <sheetData>
    <row r="2" spans="1:10">
      <c r="G2" s="19" t="s">
        <v>62</v>
      </c>
      <c r="H2" s="19" t="s">
        <v>15</v>
      </c>
      <c r="I2" s="19" t="s">
        <v>63</v>
      </c>
      <c r="J2" s="19" t="s">
        <v>64</v>
      </c>
    </row>
    <row r="3" spans="1:10" ht="48.75" customHeight="1">
      <c r="A3" s="24" t="s">
        <v>17</v>
      </c>
      <c r="B3" s="25"/>
      <c r="C3" s="25"/>
      <c r="D3" s="25"/>
      <c r="E3" s="25"/>
      <c r="F3" s="26"/>
      <c r="G3" s="16">
        <v>2310</v>
      </c>
      <c r="H3" s="16">
        <f>G3*0.24</f>
        <v>554.4</v>
      </c>
      <c r="I3" s="17">
        <f>G3+H3</f>
        <v>2864.4</v>
      </c>
      <c r="J3" s="18" t="s">
        <v>65</v>
      </c>
    </row>
    <row r="4" spans="1:10" ht="37.5" customHeight="1">
      <c r="A4" s="24" t="s">
        <v>44</v>
      </c>
      <c r="B4" s="25"/>
      <c r="C4" s="25"/>
      <c r="D4" s="25"/>
      <c r="E4" s="25"/>
      <c r="F4" s="26"/>
      <c r="G4" s="16">
        <v>34290</v>
      </c>
      <c r="H4" s="16">
        <f t="shared" ref="H4:H7" si="0">G4*0.24</f>
        <v>8229.6</v>
      </c>
      <c r="I4" s="17">
        <f t="shared" ref="I4:I7" si="1">G4+H4</f>
        <v>42519.6</v>
      </c>
      <c r="J4" s="18" t="s">
        <v>65</v>
      </c>
    </row>
    <row r="5" spans="1:10" ht="38.25" customHeight="1">
      <c r="A5" s="24" t="s">
        <v>49</v>
      </c>
      <c r="B5" s="25"/>
      <c r="C5" s="25"/>
      <c r="D5" s="25"/>
      <c r="E5" s="25"/>
      <c r="F5" s="26"/>
      <c r="G5" s="16">
        <v>3520</v>
      </c>
      <c r="H5" s="16">
        <f t="shared" si="0"/>
        <v>844.8</v>
      </c>
      <c r="I5" s="17">
        <f t="shared" si="1"/>
        <v>4364.8</v>
      </c>
      <c r="J5" s="18" t="s">
        <v>65</v>
      </c>
    </row>
    <row r="6" spans="1:10" ht="36" customHeight="1">
      <c r="A6" s="24" t="s">
        <v>51</v>
      </c>
      <c r="B6" s="25"/>
      <c r="C6" s="25"/>
      <c r="D6" s="25"/>
      <c r="E6" s="25"/>
      <c r="F6" s="26"/>
      <c r="G6" s="16">
        <v>2560</v>
      </c>
      <c r="H6" s="16">
        <f t="shared" si="0"/>
        <v>614.4</v>
      </c>
      <c r="I6" s="17">
        <f t="shared" si="1"/>
        <v>3174.4</v>
      </c>
      <c r="J6" s="18" t="s">
        <v>65</v>
      </c>
    </row>
    <row r="7" spans="1:10" ht="35.25" customHeight="1">
      <c r="A7" s="24" t="s">
        <v>57</v>
      </c>
      <c r="B7" s="25"/>
      <c r="C7" s="25"/>
      <c r="D7" s="25"/>
      <c r="E7" s="25"/>
      <c r="F7" s="26"/>
      <c r="G7" s="16">
        <v>8020</v>
      </c>
      <c r="H7" s="16">
        <f t="shared" si="0"/>
        <v>1924.8</v>
      </c>
      <c r="I7" s="17">
        <f t="shared" si="1"/>
        <v>9944.7999999999993</v>
      </c>
      <c r="J7" s="18" t="s">
        <v>66</v>
      </c>
    </row>
    <row r="8" spans="1:10" ht="29.25" customHeight="1">
      <c r="D8" s="39" t="s">
        <v>14</v>
      </c>
      <c r="E8" s="39"/>
      <c r="F8" s="39"/>
      <c r="G8" s="16">
        <f>SUM(G3:G7)</f>
        <v>50700</v>
      </c>
      <c r="H8" s="16">
        <f t="shared" ref="H8:I8" si="2">SUM(H3:H7)</f>
        <v>12167.999999999998</v>
      </c>
      <c r="I8" s="17">
        <f t="shared" si="2"/>
        <v>62868</v>
      </c>
    </row>
    <row r="10" spans="1:10">
      <c r="D10" s="40" t="s">
        <v>68</v>
      </c>
      <c r="E10" s="40"/>
      <c r="F10" s="40" t="s">
        <v>67</v>
      </c>
      <c r="G10" s="40"/>
    </row>
    <row r="11" spans="1:10" ht="29.25" customHeight="1">
      <c r="A11" s="37" t="s">
        <v>65</v>
      </c>
      <c r="B11" s="37"/>
      <c r="C11" s="37"/>
      <c r="D11" s="41">
        <f>I3+I4+I5+I6</f>
        <v>52923.200000000004</v>
      </c>
      <c r="E11" s="41"/>
      <c r="F11" s="41">
        <v>45000</v>
      </c>
      <c r="G11" s="41"/>
      <c r="H11" s="15">
        <f>D11-F11</f>
        <v>7923.2000000000044</v>
      </c>
    </row>
    <row r="12" spans="1:10" ht="30" customHeight="1">
      <c r="A12" s="37" t="s">
        <v>66</v>
      </c>
      <c r="B12" s="37"/>
      <c r="C12" s="37"/>
      <c r="D12" s="41">
        <f>I7</f>
        <v>9944.7999999999993</v>
      </c>
      <c r="E12" s="41"/>
      <c r="F12" s="41">
        <v>10000</v>
      </c>
      <c r="G12" s="41"/>
    </row>
    <row r="13" spans="1:10" ht="24" customHeight="1">
      <c r="A13" s="37" t="s">
        <v>14</v>
      </c>
      <c r="B13" s="37"/>
      <c r="C13" s="37"/>
      <c r="D13" s="38">
        <f>D11+D12</f>
        <v>62868</v>
      </c>
      <c r="E13" s="38"/>
    </row>
  </sheetData>
  <mergeCells count="16">
    <mergeCell ref="A13:C13"/>
    <mergeCell ref="D13:E13"/>
    <mergeCell ref="A3:F3"/>
    <mergeCell ref="A4:F4"/>
    <mergeCell ref="A5:F5"/>
    <mergeCell ref="A6:F6"/>
    <mergeCell ref="A7:F7"/>
    <mergeCell ref="D8:F8"/>
    <mergeCell ref="F10:G10"/>
    <mergeCell ref="F11:G11"/>
    <mergeCell ref="F12:G12"/>
    <mergeCell ref="D10:E10"/>
    <mergeCell ref="A11:C11"/>
    <mergeCell ref="A12:C12"/>
    <mergeCell ref="D11:E11"/>
    <mergeCell ref="D12:E12"/>
  </mergeCells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Ενδεικτικός Προϋπολογισμός</vt:lpstr>
      <vt:lpstr>Κ.Α.Ε.</vt:lpstr>
      <vt:lpstr>Φύλλο3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2006-10-17T10:06:23Z</dcterms:created>
  <dcterms:modified xsi:type="dcterms:W3CDTF">2018-01-28T11:31:32Z</dcterms:modified>
</cp:coreProperties>
</file>